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arah O\Davines\2026\2H\July\"/>
    </mc:Choice>
  </mc:AlternateContent>
  <xr:revisionPtr revIDLastSave="0" documentId="13_ncr:1_{7C87983A-C980-4449-93D2-A1DB43CE4B1A}" xr6:coauthVersionLast="47" xr6:coauthVersionMax="47" xr10:uidLastSave="{00000000-0000-0000-0000-000000000000}"/>
  <bookViews>
    <workbookView xWindow="28680" yWindow="-120" windowWidth="29040" windowHeight="15720" xr2:uid="{4849AA5D-A7B4-4FE8-8314-3B6F6666EEA1}"/>
  </bookViews>
  <sheets>
    <sheet name="Sheet1" sheetId="1" r:id="rId1"/>
  </sheets>
  <definedNames>
    <definedName name="_xlnm.Print_Area" localSheetId="0">Sheet1!$A$1:$F$51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F46" i="1"/>
  <c r="F45" i="1"/>
  <c r="F49" i="1"/>
  <c r="F48" i="1"/>
  <c r="F47" i="1"/>
  <c r="F35" i="1"/>
  <c r="F34" i="1"/>
  <c r="F33" i="1"/>
  <c r="F32" i="1"/>
  <c r="F31" i="1"/>
  <c r="F30" i="1"/>
  <c r="F29" i="1"/>
  <c r="F28" i="1"/>
  <c r="F27" i="1"/>
  <c r="F25" i="1"/>
  <c r="F24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3" i="1"/>
  <c r="D49" i="1"/>
  <c r="D48" i="1"/>
  <c r="D47" i="1"/>
  <c r="D46" i="1"/>
  <c r="D45" i="1"/>
  <c r="F42" i="1" l="1"/>
  <c r="D24" i="1"/>
  <c r="D3" i="1"/>
  <c r="D27" i="1"/>
  <c r="D35" i="1"/>
  <c r="D34" i="1"/>
  <c r="D33" i="1"/>
  <c r="D32" i="1"/>
  <c r="D31" i="1"/>
  <c r="D30" i="1"/>
  <c r="D29" i="1"/>
  <c r="D28" i="1"/>
  <c r="D18" i="1"/>
  <c r="D25" i="1"/>
  <c r="D22" i="1"/>
  <c r="D21" i="1"/>
  <c r="D4" i="1"/>
  <c r="D5" i="1"/>
  <c r="D6" i="1"/>
  <c r="F6" i="1" s="1"/>
  <c r="F51" i="1" s="1"/>
  <c r="D7" i="1"/>
  <c r="D8" i="1"/>
  <c r="D9" i="1"/>
  <c r="D10" i="1"/>
  <c r="D11" i="1"/>
  <c r="D12" i="1"/>
  <c r="D13" i="1"/>
  <c r="D14" i="1"/>
  <c r="D15" i="1"/>
  <c r="D16" i="1"/>
  <c r="D17" i="1"/>
  <c r="D19" i="1"/>
</calcChain>
</file>

<file path=xl/sharedStrings.xml><?xml version="1.0" encoding="utf-8"?>
<sst xmlns="http://schemas.openxmlformats.org/spreadsheetml/2006/main" count="93" uniqueCount="51">
  <si>
    <t>PRODUCT</t>
  </si>
  <si>
    <t>SIZE</t>
  </si>
  <si>
    <t xml:space="preserve">
SALON COST
</t>
  </si>
  <si>
    <t>ORDER QTY</t>
  </si>
  <si>
    <t>TOTAL</t>
  </si>
  <si>
    <t>ESSENTIAL HAIRCARE</t>
  </si>
  <si>
    <t>MINU SHAMPOO</t>
  </si>
  <si>
    <t>1000ml</t>
  </si>
  <si>
    <t>MINU CONDITIONER</t>
  </si>
  <si>
    <t>NOUNOU SHAMPOO</t>
  </si>
  <si>
    <t xml:space="preserve">NOUNOU CONDITIONER </t>
  </si>
  <si>
    <t xml:space="preserve">MOMO SHAMPOO </t>
  </si>
  <si>
    <t xml:space="preserve">MOMO CONDITIONER </t>
  </si>
  <si>
    <t xml:space="preserve">DEDE SHAMPOO </t>
  </si>
  <si>
    <t>DEDE CONDITIONER</t>
  </si>
  <si>
    <t xml:space="preserve">LOVE CURL SHAMPOO </t>
  </si>
  <si>
    <t xml:space="preserve">LOVE CURL CONDITIONER </t>
  </si>
  <si>
    <t xml:space="preserve">LOVE SMOOTHING SHAMPOO </t>
  </si>
  <si>
    <t xml:space="preserve">LOVE SMOOTHING CONDITIONER </t>
  </si>
  <si>
    <t>SOLU SHAMPOO</t>
  </si>
  <si>
    <t>MELU SHAMPOO</t>
  </si>
  <si>
    <t>MELU CONDITIONER</t>
  </si>
  <si>
    <t>VOLU SHAMPOO</t>
  </si>
  <si>
    <t>OI</t>
  </si>
  <si>
    <t>OI SHAMPOO</t>
  </si>
  <si>
    <t>OI CONDITIONER</t>
  </si>
  <si>
    <t>HEART OF GLASS</t>
  </si>
  <si>
    <t>RICH CONDITIONER</t>
  </si>
  <si>
    <t>PUMPS</t>
  </si>
  <si>
    <t>ORDER TOTAL</t>
  </si>
  <si>
    <t>EHC PUMP</t>
  </si>
  <si>
    <t>OI PUMP</t>
  </si>
  <si>
    <t>HEART OF GLASS PUMP</t>
  </si>
  <si>
    <t xml:space="preserve">SALON NAME: </t>
  </si>
  <si>
    <t>20% OFF</t>
  </si>
  <si>
    <t>FREE PUMPS VALUE</t>
  </si>
  <si>
    <t>VOLU CONDITIONER</t>
  </si>
  <si>
    <t>NATURALTECH</t>
  </si>
  <si>
    <t>CALMING SHAMPOO</t>
  </si>
  <si>
    <t>DETOXIFYING SCRUB SHAMPOO</t>
  </si>
  <si>
    <t>ENERGIZING SHAMPOO</t>
  </si>
  <si>
    <t>NOURISHING SHAMPOO</t>
  </si>
  <si>
    <t>REBALANCING SHAMPOO</t>
  </si>
  <si>
    <t>WELLBEING SHAMPOO</t>
  </si>
  <si>
    <t>REPLUMPING SHAMPOO</t>
  </si>
  <si>
    <t>RENEWING SHAMPOO</t>
  </si>
  <si>
    <t>PURIFYING SHAMPOO</t>
  </si>
  <si>
    <t>NATURALTECH PUMP</t>
  </si>
  <si>
    <t>ESSENTIAL HAIRCARE REFILLS</t>
  </si>
  <si>
    <t xml:space="preserve">500ml </t>
  </si>
  <si>
    <t xml:space="preserve">SILKENING CHELATING SHAMPOO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</si>
</sst>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Quicksand"/>
    </font>
    <font>
      <sz val="10"/>
      <name val="Arial"/>
      <family val="2"/>
    </font>
    <font>
      <sz val="10"/>
      <name val="Quicksand"/>
    </font>
    <font>
      <sz val="10"/>
      <color rgb="FF000000"/>
      <name val="Quicksand"/>
    </font>
    <font>
      <sz val="10"/>
      <color theme="1"/>
      <name val="Quicksand"/>
    </font>
    <font>
      <sz val="11"/>
      <color theme="1"/>
      <name val="Quicksand"/>
    </font>
    <font>
      <b/>
      <sz val="10"/>
      <color theme="1"/>
      <name val="Quicksan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1">
    <xf numFmtId="0" fontId="0" fillId="0" borderId="0" xfId="0"/>
    <xf numFmtId="4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4" fontId="4" fillId="2" borderId="7" xfId="3" applyNumberFormat="1" applyFont="1" applyFill="1" applyBorder="1" applyAlignment="1">
      <alignment horizontal="left" vertical="center" wrapText="1"/>
    </xf>
    <xf numFmtId="7" fontId="4" fillId="2" borderId="8" xfId="4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8" fontId="5" fillId="3" borderId="8" xfId="0" applyNumberFormat="1" applyFont="1" applyFill="1" applyBorder="1" applyAlignment="1">
      <alignment horizontal="center" vertical="center" wrapText="1"/>
    </xf>
    <xf numFmtId="0" fontId="4" fillId="2" borderId="8" xfId="5" applyNumberFormat="1" applyFont="1" applyFill="1" applyBorder="1" applyAlignment="1" applyProtection="1">
      <alignment horizontal="center" vertical="center"/>
      <protection locked="0"/>
    </xf>
    <xf numFmtId="164" fontId="4" fillId="2" borderId="9" xfId="1" applyNumberFormat="1" applyFont="1" applyFill="1" applyBorder="1" applyAlignment="1">
      <alignment horizontal="center" vertical="center"/>
    </xf>
    <xf numFmtId="44" fontId="4" fillId="2" borderId="10" xfId="3" applyNumberFormat="1" applyFont="1" applyFill="1" applyBorder="1" applyAlignment="1">
      <alignment horizontal="left" vertical="center" wrapText="1"/>
    </xf>
    <xf numFmtId="0" fontId="4" fillId="2" borderId="11" xfId="5" applyNumberFormat="1" applyFont="1" applyFill="1" applyBorder="1" applyAlignment="1" applyProtection="1">
      <alignment horizontal="center" vertical="center"/>
      <protection locked="0"/>
    </xf>
    <xf numFmtId="164" fontId="4" fillId="2" borderId="14" xfId="1" applyNumberFormat="1" applyFont="1" applyFill="1" applyBorder="1" applyAlignment="1">
      <alignment horizontal="center" vertical="center"/>
    </xf>
    <xf numFmtId="0" fontId="4" fillId="2" borderId="14" xfId="5" applyNumberFormat="1" applyFont="1" applyFill="1" applyBorder="1" applyAlignment="1" applyProtection="1">
      <alignment horizontal="center" vertical="center"/>
      <protection locked="0"/>
    </xf>
    <xf numFmtId="43" fontId="4" fillId="2" borderId="7" xfId="0" applyNumberFormat="1" applyFont="1" applyFill="1" applyBorder="1" applyAlignment="1">
      <alignment horizontal="left" vertical="center" wrapText="1"/>
    </xf>
    <xf numFmtId="0" fontId="4" fillId="2" borderId="8" xfId="2" applyNumberFormat="1" applyFont="1" applyFill="1" applyBorder="1" applyAlignment="1" applyProtection="1">
      <alignment horizontal="center" vertical="center"/>
      <protection locked="0"/>
    </xf>
    <xf numFmtId="43" fontId="4" fillId="2" borderId="13" xfId="0" applyNumberFormat="1" applyFont="1" applyFill="1" applyBorder="1" applyAlignment="1">
      <alignment horizontal="left" vertical="center" wrapText="1"/>
    </xf>
    <xf numFmtId="0" fontId="4" fillId="2" borderId="14" xfId="2" applyNumberFormat="1" applyFont="1" applyFill="1" applyBorder="1" applyAlignment="1" applyProtection="1">
      <alignment horizontal="center" vertical="center"/>
      <protection locked="0"/>
    </xf>
    <xf numFmtId="44" fontId="4" fillId="2" borderId="7" xfId="6" applyNumberFormat="1" applyFont="1" applyFill="1" applyBorder="1" applyAlignment="1">
      <alignment horizontal="left" vertical="center" wrapText="1"/>
    </xf>
    <xf numFmtId="164" fontId="4" fillId="2" borderId="8" xfId="7" applyNumberFormat="1" applyFont="1" applyFill="1" applyBorder="1" applyAlignment="1">
      <alignment horizontal="center" vertical="center"/>
    </xf>
    <xf numFmtId="0" fontId="4" fillId="2" borderId="8" xfId="8" applyNumberFormat="1" applyFont="1" applyFill="1" applyBorder="1" applyAlignment="1" applyProtection="1">
      <alignment horizontal="center" vertical="center"/>
      <protection locked="0"/>
    </xf>
    <xf numFmtId="44" fontId="4" fillId="2" borderId="13" xfId="6" applyNumberFormat="1" applyFont="1" applyFill="1" applyBorder="1" applyAlignment="1">
      <alignment horizontal="left" vertical="center" wrapText="1"/>
    </xf>
    <xf numFmtId="164" fontId="4" fillId="2" borderId="14" xfId="7" applyNumberFormat="1" applyFont="1" applyFill="1" applyBorder="1" applyAlignment="1">
      <alignment horizontal="center" vertical="center"/>
    </xf>
    <xf numFmtId="0" fontId="4" fillId="2" borderId="14" xfId="8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7" fontId="4" fillId="2" borderId="8" xfId="4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4" fontId="6" fillId="0" borderId="12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7" fontId="4" fillId="2" borderId="18" xfId="4" applyNumberFormat="1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18" xfId="0" applyFont="1" applyBorder="1"/>
    <xf numFmtId="164" fontId="7" fillId="0" borderId="18" xfId="0" applyNumberFormat="1" applyFont="1" applyBorder="1"/>
    <xf numFmtId="164" fontId="6" fillId="0" borderId="20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44" fontId="2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>
      <alignment horizontal="right"/>
    </xf>
    <xf numFmtId="44" fontId="4" fillId="2" borderId="7" xfId="3" applyNumberFormat="1" applyFont="1" applyFill="1" applyBorder="1" applyAlignment="1" applyProtection="1">
      <alignment horizontal="left" vertical="center" wrapText="1"/>
    </xf>
    <xf numFmtId="164" fontId="4" fillId="2" borderId="8" xfId="1" applyNumberFormat="1" applyFont="1" applyFill="1" applyBorder="1" applyAlignment="1" applyProtection="1">
      <alignment horizontal="center" vertical="center"/>
    </xf>
    <xf numFmtId="8" fontId="5" fillId="3" borderId="8" xfId="0" applyNumberFormat="1" applyFont="1" applyFill="1" applyBorder="1" applyAlignment="1" applyProtection="1">
      <alignment horizontal="center" vertical="center" wrapText="1"/>
    </xf>
    <xf numFmtId="44" fontId="4" fillId="2" borderId="10" xfId="3" applyNumberFormat="1" applyFont="1" applyFill="1" applyBorder="1" applyAlignment="1" applyProtection="1">
      <alignment horizontal="left" vertical="center" wrapText="1"/>
    </xf>
    <xf numFmtId="44" fontId="4" fillId="2" borderId="13" xfId="3" applyNumberFormat="1" applyFont="1" applyFill="1" applyBorder="1" applyAlignment="1" applyProtection="1">
      <alignment horizontal="left" vertical="center" wrapText="1"/>
    </xf>
  </cellXfs>
  <cellStyles count="9">
    <cellStyle name="Comma" xfId="1" builtinId="3"/>
    <cellStyle name="Comma 10" xfId="7" xr:uid="{42C6D0A5-F428-4B55-8CDB-939385F46355}"/>
    <cellStyle name="Currency 2 2 6" xfId="4" xr:uid="{7EFEB375-B114-4119-BEB8-AF95B91EDBB6}"/>
    <cellStyle name="Normal" xfId="0" builtinId="0"/>
    <cellStyle name="Normal 11 2 2" xfId="6" xr:uid="{772C8391-359C-4207-A9AF-4DDB6403CF64}"/>
    <cellStyle name="Normal 2 2 2" xfId="3" xr:uid="{DB87BD07-F318-428A-B7F5-7AB07183EFEC}"/>
    <cellStyle name="Percent" xfId="2" builtinId="5"/>
    <cellStyle name="Percent 2 2" xfId="8" xr:uid="{FB407027-A584-4FD1-A8E6-BF94CA753115}"/>
    <cellStyle name="Percent 2 3" xfId="5" xr:uid="{D4A2FE51-DBBF-421B-A7E3-8000E13DE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097D-926C-4F7B-B56A-3410573E578A}">
  <dimension ref="A1:F51"/>
  <sheetViews>
    <sheetView tabSelected="1" zoomScaleNormal="100" workbookViewId="0">
      <selection activeCell="F6" sqref="F6"/>
    </sheetView>
  </sheetViews>
  <sheetFormatPr defaultRowHeight="12.75" x14ac:dyDescent="0.2"/>
  <cols>
    <col min="1" max="1" width="31.75" customWidth="1"/>
    <col min="3" max="4" width="13.375" customWidth="1"/>
    <col min="5" max="5" width="10.75" customWidth="1"/>
    <col min="6" max="6" width="12.625" customWidth="1"/>
  </cols>
  <sheetData>
    <row r="1" spans="1:6" ht="23.25" customHeight="1" thickBot="1" x14ac:dyDescent="0.25">
      <c r="A1" s="1" t="s">
        <v>0</v>
      </c>
      <c r="B1" s="2" t="s">
        <v>1</v>
      </c>
      <c r="C1" s="3" t="s">
        <v>2</v>
      </c>
      <c r="D1" s="3" t="s">
        <v>34</v>
      </c>
      <c r="E1" s="2" t="s">
        <v>3</v>
      </c>
      <c r="F1" s="4" t="s">
        <v>4</v>
      </c>
    </row>
    <row r="2" spans="1:6" ht="17.25" thickBot="1" x14ac:dyDescent="0.25">
      <c r="A2" s="47" t="s">
        <v>5</v>
      </c>
      <c r="B2" s="48"/>
      <c r="C2" s="48"/>
      <c r="D2" s="48"/>
      <c r="E2" s="48"/>
      <c r="F2" s="49"/>
    </row>
    <row r="3" spans="1:6" ht="16.5" x14ac:dyDescent="0.2">
      <c r="A3" s="56" t="s">
        <v>6</v>
      </c>
      <c r="B3" s="26" t="s">
        <v>7</v>
      </c>
      <c r="C3" s="57">
        <v>53.5</v>
      </c>
      <c r="D3" s="58">
        <f>C3*0.8</f>
        <v>42.800000000000004</v>
      </c>
      <c r="E3" s="9">
        <v>0</v>
      </c>
      <c r="F3" s="10">
        <f>E3*D3</f>
        <v>0</v>
      </c>
    </row>
    <row r="4" spans="1:6" ht="16.5" x14ac:dyDescent="0.2">
      <c r="A4" s="59" t="s">
        <v>8</v>
      </c>
      <c r="B4" s="26" t="s">
        <v>7</v>
      </c>
      <c r="C4" s="27">
        <v>56</v>
      </c>
      <c r="D4" s="58">
        <f t="shared" ref="D4:D19" si="0">C4*0.8</f>
        <v>44.800000000000004</v>
      </c>
      <c r="E4" s="12">
        <v>0</v>
      </c>
      <c r="F4" s="10">
        <f t="shared" ref="F4:F34" si="1">E4*D4</f>
        <v>0</v>
      </c>
    </row>
    <row r="5" spans="1:6" ht="16.5" x14ac:dyDescent="0.2">
      <c r="A5" s="59" t="s">
        <v>9</v>
      </c>
      <c r="B5" s="26" t="s">
        <v>7</v>
      </c>
      <c r="C5" s="57">
        <v>53.5</v>
      </c>
      <c r="D5" s="58">
        <f t="shared" si="0"/>
        <v>42.800000000000004</v>
      </c>
      <c r="E5" s="12">
        <v>0</v>
      </c>
      <c r="F5" s="10">
        <f t="shared" si="1"/>
        <v>0</v>
      </c>
    </row>
    <row r="6" spans="1:6" ht="16.5" x14ac:dyDescent="0.2">
      <c r="A6" s="59" t="s">
        <v>10</v>
      </c>
      <c r="B6" s="26" t="s">
        <v>7</v>
      </c>
      <c r="C6" s="27">
        <v>56</v>
      </c>
      <c r="D6" s="58">
        <f t="shared" si="0"/>
        <v>44.800000000000004</v>
      </c>
      <c r="E6" s="12">
        <v>0</v>
      </c>
      <c r="F6" s="10">
        <f t="shared" si="1"/>
        <v>0</v>
      </c>
    </row>
    <row r="7" spans="1:6" ht="16.5" x14ac:dyDescent="0.2">
      <c r="A7" s="59" t="s">
        <v>11</v>
      </c>
      <c r="B7" s="26" t="s">
        <v>7</v>
      </c>
      <c r="C7" s="57">
        <v>53.5</v>
      </c>
      <c r="D7" s="58">
        <f t="shared" si="0"/>
        <v>42.800000000000004</v>
      </c>
      <c r="E7" s="12">
        <v>0</v>
      </c>
      <c r="F7" s="10">
        <f t="shared" si="1"/>
        <v>0</v>
      </c>
    </row>
    <row r="8" spans="1:6" ht="16.5" x14ac:dyDescent="0.2">
      <c r="A8" s="59" t="s">
        <v>12</v>
      </c>
      <c r="B8" s="26" t="s">
        <v>7</v>
      </c>
      <c r="C8" s="27">
        <v>56</v>
      </c>
      <c r="D8" s="58">
        <f t="shared" si="0"/>
        <v>44.800000000000004</v>
      </c>
      <c r="E8" s="12">
        <v>0</v>
      </c>
      <c r="F8" s="10">
        <f t="shared" si="1"/>
        <v>0</v>
      </c>
    </row>
    <row r="9" spans="1:6" ht="16.5" x14ac:dyDescent="0.2">
      <c r="A9" s="59" t="s">
        <v>13</v>
      </c>
      <c r="B9" s="26" t="s">
        <v>7</v>
      </c>
      <c r="C9" s="57">
        <v>53.5</v>
      </c>
      <c r="D9" s="58">
        <f t="shared" si="0"/>
        <v>42.800000000000004</v>
      </c>
      <c r="E9" s="12">
        <v>0</v>
      </c>
      <c r="F9" s="10">
        <f t="shared" si="1"/>
        <v>0</v>
      </c>
    </row>
    <row r="10" spans="1:6" ht="16.5" x14ac:dyDescent="0.2">
      <c r="A10" s="59" t="s">
        <v>14</v>
      </c>
      <c r="B10" s="26" t="s">
        <v>7</v>
      </c>
      <c r="C10" s="27">
        <v>56</v>
      </c>
      <c r="D10" s="58">
        <f t="shared" si="0"/>
        <v>44.800000000000004</v>
      </c>
      <c r="E10" s="12">
        <v>0</v>
      </c>
      <c r="F10" s="10">
        <f t="shared" si="1"/>
        <v>0</v>
      </c>
    </row>
    <row r="11" spans="1:6" ht="16.5" x14ac:dyDescent="0.2">
      <c r="A11" s="59" t="s">
        <v>15</v>
      </c>
      <c r="B11" s="26" t="s">
        <v>7</v>
      </c>
      <c r="C11" s="57">
        <v>53.5</v>
      </c>
      <c r="D11" s="58">
        <f t="shared" si="0"/>
        <v>42.800000000000004</v>
      </c>
      <c r="E11" s="12">
        <v>0</v>
      </c>
      <c r="F11" s="10">
        <f t="shared" si="1"/>
        <v>0</v>
      </c>
    </row>
    <row r="12" spans="1:6" ht="16.5" x14ac:dyDescent="0.2">
      <c r="A12" s="59" t="s">
        <v>16</v>
      </c>
      <c r="B12" s="26" t="s">
        <v>7</v>
      </c>
      <c r="C12" s="27">
        <v>56</v>
      </c>
      <c r="D12" s="58">
        <f t="shared" si="0"/>
        <v>44.800000000000004</v>
      </c>
      <c r="E12" s="12">
        <v>0</v>
      </c>
      <c r="F12" s="10">
        <f t="shared" si="1"/>
        <v>0</v>
      </c>
    </row>
    <row r="13" spans="1:6" ht="16.5" x14ac:dyDescent="0.2">
      <c r="A13" s="59" t="s">
        <v>17</v>
      </c>
      <c r="B13" s="26" t="s">
        <v>7</v>
      </c>
      <c r="C13" s="57">
        <v>53.5</v>
      </c>
      <c r="D13" s="58">
        <f t="shared" si="0"/>
        <v>42.800000000000004</v>
      </c>
      <c r="E13" s="12">
        <v>0</v>
      </c>
      <c r="F13" s="10">
        <f t="shared" si="1"/>
        <v>0</v>
      </c>
    </row>
    <row r="14" spans="1:6" ht="16.5" x14ac:dyDescent="0.2">
      <c r="A14" s="59" t="s">
        <v>18</v>
      </c>
      <c r="B14" s="26" t="s">
        <v>7</v>
      </c>
      <c r="C14" s="27">
        <v>56</v>
      </c>
      <c r="D14" s="58">
        <f t="shared" si="0"/>
        <v>44.800000000000004</v>
      </c>
      <c r="E14" s="12">
        <v>0</v>
      </c>
      <c r="F14" s="10">
        <f t="shared" si="1"/>
        <v>0</v>
      </c>
    </row>
    <row r="15" spans="1:6" ht="16.5" x14ac:dyDescent="0.2">
      <c r="A15" s="59" t="s">
        <v>19</v>
      </c>
      <c r="B15" s="26" t="s">
        <v>7</v>
      </c>
      <c r="C15" s="57">
        <v>53.5</v>
      </c>
      <c r="D15" s="58">
        <f t="shared" si="0"/>
        <v>42.800000000000004</v>
      </c>
      <c r="E15" s="12">
        <v>0</v>
      </c>
      <c r="F15" s="10">
        <f t="shared" si="1"/>
        <v>0</v>
      </c>
    </row>
    <row r="16" spans="1:6" ht="16.5" x14ac:dyDescent="0.2">
      <c r="A16" s="59" t="s">
        <v>20</v>
      </c>
      <c r="B16" s="26" t="s">
        <v>7</v>
      </c>
      <c r="C16" s="57">
        <v>53.5</v>
      </c>
      <c r="D16" s="58">
        <f t="shared" si="0"/>
        <v>42.800000000000004</v>
      </c>
      <c r="E16" s="12">
        <v>0</v>
      </c>
      <c r="F16" s="10">
        <f t="shared" si="1"/>
        <v>0</v>
      </c>
    </row>
    <row r="17" spans="1:6" ht="16.5" x14ac:dyDescent="0.2">
      <c r="A17" s="59" t="s">
        <v>21</v>
      </c>
      <c r="B17" s="26" t="s">
        <v>7</v>
      </c>
      <c r="C17" s="27">
        <v>56</v>
      </c>
      <c r="D17" s="58">
        <f t="shared" si="0"/>
        <v>44.800000000000004</v>
      </c>
      <c r="E17" s="12">
        <v>0</v>
      </c>
      <c r="F17" s="10">
        <f t="shared" si="1"/>
        <v>0</v>
      </c>
    </row>
    <row r="18" spans="1:6" ht="16.5" x14ac:dyDescent="0.2">
      <c r="A18" s="60" t="s">
        <v>22</v>
      </c>
      <c r="B18" s="26" t="s">
        <v>7</v>
      </c>
      <c r="C18" s="57">
        <v>53.5</v>
      </c>
      <c r="D18" s="58">
        <f t="shared" ref="D18" si="2">C18*0.8</f>
        <v>42.800000000000004</v>
      </c>
      <c r="E18" s="14">
        <v>0</v>
      </c>
      <c r="F18" s="10">
        <f t="shared" si="1"/>
        <v>0</v>
      </c>
    </row>
    <row r="19" spans="1:6" ht="17.25" thickBot="1" x14ac:dyDescent="0.25">
      <c r="A19" s="60" t="s">
        <v>36</v>
      </c>
      <c r="B19" s="26" t="s">
        <v>7</v>
      </c>
      <c r="C19" s="27">
        <v>56</v>
      </c>
      <c r="D19" s="58">
        <f t="shared" si="0"/>
        <v>44.800000000000004</v>
      </c>
      <c r="E19" s="14">
        <v>0</v>
      </c>
      <c r="F19" s="10">
        <f t="shared" si="1"/>
        <v>0</v>
      </c>
    </row>
    <row r="20" spans="1:6" ht="17.25" thickBot="1" x14ac:dyDescent="0.25">
      <c r="A20" s="50" t="s">
        <v>23</v>
      </c>
      <c r="B20" s="51"/>
      <c r="C20" s="51"/>
      <c r="D20" s="51"/>
      <c r="E20" s="51"/>
      <c r="F20" s="52"/>
    </row>
    <row r="21" spans="1:6" ht="16.5" x14ac:dyDescent="0.2">
      <c r="A21" s="15" t="s">
        <v>24</v>
      </c>
      <c r="B21" s="6" t="s">
        <v>7</v>
      </c>
      <c r="C21" s="7">
        <v>58</v>
      </c>
      <c r="D21" s="7">
        <f>C21*0.8</f>
        <v>46.400000000000006</v>
      </c>
      <c r="E21" s="16">
        <v>0</v>
      </c>
      <c r="F21" s="10">
        <f t="shared" si="1"/>
        <v>0</v>
      </c>
    </row>
    <row r="22" spans="1:6" ht="17.25" thickBot="1" x14ac:dyDescent="0.25">
      <c r="A22" s="17" t="s">
        <v>25</v>
      </c>
      <c r="B22" s="6" t="s">
        <v>7</v>
      </c>
      <c r="C22" s="13">
        <v>65</v>
      </c>
      <c r="D22" s="13">
        <f>C22*0.8</f>
        <v>52</v>
      </c>
      <c r="E22" s="18">
        <v>0</v>
      </c>
      <c r="F22" s="10">
        <f t="shared" si="1"/>
        <v>0</v>
      </c>
    </row>
    <row r="23" spans="1:6" ht="17.25" thickBot="1" x14ac:dyDescent="0.25">
      <c r="A23" s="50" t="s">
        <v>26</v>
      </c>
      <c r="B23" s="51"/>
      <c r="C23" s="51"/>
      <c r="D23" s="51"/>
      <c r="E23" s="51"/>
      <c r="F23" s="52"/>
    </row>
    <row r="24" spans="1:6" ht="16.5" x14ac:dyDescent="0.2">
      <c r="A24" s="19" t="s">
        <v>50</v>
      </c>
      <c r="B24" s="6" t="s">
        <v>7</v>
      </c>
      <c r="C24" s="20">
        <v>57.5</v>
      </c>
      <c r="D24" s="7">
        <f>C24*0.8</f>
        <v>46</v>
      </c>
      <c r="E24" s="21">
        <v>0</v>
      </c>
      <c r="F24" s="10">
        <f t="shared" si="1"/>
        <v>0</v>
      </c>
    </row>
    <row r="25" spans="1:6" ht="17.25" thickBot="1" x14ac:dyDescent="0.25">
      <c r="A25" s="22" t="s">
        <v>27</v>
      </c>
      <c r="B25" s="37" t="s">
        <v>7</v>
      </c>
      <c r="C25" s="23">
        <v>70</v>
      </c>
      <c r="D25" s="13">
        <f>C25*0.8</f>
        <v>56</v>
      </c>
      <c r="E25" s="24">
        <v>0</v>
      </c>
      <c r="F25" s="10">
        <f t="shared" si="1"/>
        <v>0</v>
      </c>
    </row>
    <row r="26" spans="1:6" ht="17.25" thickBot="1" x14ac:dyDescent="0.25">
      <c r="A26" s="50" t="s">
        <v>37</v>
      </c>
      <c r="B26" s="51"/>
      <c r="C26" s="51"/>
      <c r="D26" s="51"/>
      <c r="E26" s="51"/>
      <c r="F26" s="52"/>
    </row>
    <row r="27" spans="1:6" ht="16.5" x14ac:dyDescent="0.2">
      <c r="A27" s="5" t="s">
        <v>38</v>
      </c>
      <c r="B27" s="6" t="s">
        <v>7</v>
      </c>
      <c r="C27" s="7">
        <v>56</v>
      </c>
      <c r="D27" s="8">
        <f>C27*0.8</f>
        <v>44.800000000000004</v>
      </c>
      <c r="E27" s="9">
        <v>0</v>
      </c>
      <c r="F27" s="10">
        <f t="shared" si="1"/>
        <v>0</v>
      </c>
    </row>
    <row r="28" spans="1:6" ht="16.5" x14ac:dyDescent="0.2">
      <c r="A28" s="11" t="s">
        <v>39</v>
      </c>
      <c r="B28" s="6" t="s">
        <v>7</v>
      </c>
      <c r="C28" s="7">
        <v>56</v>
      </c>
      <c r="D28" s="8">
        <f t="shared" ref="D28:D35" si="3">C28*0.8</f>
        <v>44.800000000000004</v>
      </c>
      <c r="E28" s="12">
        <v>0</v>
      </c>
      <c r="F28" s="10">
        <f t="shared" si="1"/>
        <v>0</v>
      </c>
    </row>
    <row r="29" spans="1:6" ht="16.5" x14ac:dyDescent="0.2">
      <c r="A29" s="11" t="s">
        <v>40</v>
      </c>
      <c r="B29" s="6" t="s">
        <v>7</v>
      </c>
      <c r="C29" s="7">
        <v>56</v>
      </c>
      <c r="D29" s="8">
        <f t="shared" si="3"/>
        <v>44.800000000000004</v>
      </c>
      <c r="E29" s="12">
        <v>0</v>
      </c>
      <c r="F29" s="10">
        <f t="shared" si="1"/>
        <v>0</v>
      </c>
    </row>
    <row r="30" spans="1:6" ht="16.5" x14ac:dyDescent="0.2">
      <c r="A30" s="11" t="s">
        <v>41</v>
      </c>
      <c r="B30" s="6" t="s">
        <v>7</v>
      </c>
      <c r="C30" s="7">
        <v>56</v>
      </c>
      <c r="D30" s="8">
        <f t="shared" si="3"/>
        <v>44.800000000000004</v>
      </c>
      <c r="E30" s="12">
        <v>0</v>
      </c>
      <c r="F30" s="10">
        <f t="shared" si="1"/>
        <v>0</v>
      </c>
    </row>
    <row r="31" spans="1:6" ht="16.5" x14ac:dyDescent="0.2">
      <c r="A31" s="11" t="s">
        <v>42</v>
      </c>
      <c r="B31" s="6" t="s">
        <v>7</v>
      </c>
      <c r="C31" s="7">
        <v>56</v>
      </c>
      <c r="D31" s="8">
        <f t="shared" si="3"/>
        <v>44.800000000000004</v>
      </c>
      <c r="E31" s="12">
        <v>0</v>
      </c>
      <c r="F31" s="10">
        <f t="shared" si="1"/>
        <v>0</v>
      </c>
    </row>
    <row r="32" spans="1:6" ht="16.5" x14ac:dyDescent="0.2">
      <c r="A32" s="11" t="s">
        <v>43</v>
      </c>
      <c r="B32" s="6" t="s">
        <v>7</v>
      </c>
      <c r="C32" s="7">
        <v>56</v>
      </c>
      <c r="D32" s="8">
        <f t="shared" si="3"/>
        <v>44.800000000000004</v>
      </c>
      <c r="E32" s="12">
        <v>0</v>
      </c>
      <c r="F32" s="10">
        <f t="shared" si="1"/>
        <v>0</v>
      </c>
    </row>
    <row r="33" spans="1:6" ht="16.5" x14ac:dyDescent="0.2">
      <c r="A33" s="11" t="s">
        <v>44</v>
      </c>
      <c r="B33" s="6" t="s">
        <v>7</v>
      </c>
      <c r="C33" s="7">
        <v>56</v>
      </c>
      <c r="D33" s="8">
        <f t="shared" si="3"/>
        <v>44.800000000000004</v>
      </c>
      <c r="E33" s="12">
        <v>0</v>
      </c>
      <c r="F33" s="10">
        <f t="shared" si="1"/>
        <v>0</v>
      </c>
    </row>
    <row r="34" spans="1:6" ht="16.5" x14ac:dyDescent="0.2">
      <c r="A34" s="11" t="s">
        <v>45</v>
      </c>
      <c r="B34" s="6" t="s">
        <v>7</v>
      </c>
      <c r="C34" s="7">
        <v>56</v>
      </c>
      <c r="D34" s="8">
        <f t="shared" si="3"/>
        <v>44.800000000000004</v>
      </c>
      <c r="E34" s="12">
        <v>0</v>
      </c>
      <c r="F34" s="10">
        <f t="shared" si="1"/>
        <v>0</v>
      </c>
    </row>
    <row r="35" spans="1:6" ht="17.25" thickBot="1" x14ac:dyDescent="0.25">
      <c r="A35" s="11" t="s">
        <v>46</v>
      </c>
      <c r="B35" s="6" t="s">
        <v>7</v>
      </c>
      <c r="C35" s="7">
        <v>56</v>
      </c>
      <c r="D35" s="8">
        <f t="shared" si="3"/>
        <v>44.800000000000004</v>
      </c>
      <c r="E35" s="12">
        <v>0</v>
      </c>
      <c r="F35" s="10">
        <f>E35*D35</f>
        <v>0</v>
      </c>
    </row>
    <row r="36" spans="1:6" ht="17.25" thickBot="1" x14ac:dyDescent="0.25">
      <c r="A36" s="50" t="s">
        <v>28</v>
      </c>
      <c r="B36" s="51"/>
      <c r="C36" s="51"/>
      <c r="D36" s="51"/>
      <c r="E36" s="51"/>
      <c r="F36" s="52"/>
    </row>
    <row r="37" spans="1:6" ht="16.5" x14ac:dyDescent="0.35">
      <c r="A37" s="11" t="s">
        <v>30</v>
      </c>
      <c r="B37" s="26" t="s">
        <v>7</v>
      </c>
      <c r="C37" s="27">
        <v>2</v>
      </c>
      <c r="D37" s="27">
        <v>2</v>
      </c>
      <c r="E37" s="28">
        <f>SUM(E3:E19)</f>
        <v>0</v>
      </c>
      <c r="F37" s="29">
        <v>0</v>
      </c>
    </row>
    <row r="38" spans="1:6" ht="16.5" x14ac:dyDescent="0.35">
      <c r="A38" s="5" t="s">
        <v>31</v>
      </c>
      <c r="B38" s="26" t="s">
        <v>7</v>
      </c>
      <c r="C38" s="27">
        <v>2</v>
      </c>
      <c r="D38" s="27">
        <v>2</v>
      </c>
      <c r="E38" s="30">
        <f>SUM(E21:E22)</f>
        <v>0</v>
      </c>
      <c r="F38" s="29">
        <v>0</v>
      </c>
    </row>
    <row r="39" spans="1:6" ht="16.5" x14ac:dyDescent="0.35">
      <c r="A39" s="11" t="s">
        <v>32</v>
      </c>
      <c r="B39" s="26" t="s">
        <v>7</v>
      </c>
      <c r="C39" s="27">
        <v>2</v>
      </c>
      <c r="D39" s="27">
        <v>2</v>
      </c>
      <c r="E39" s="28">
        <f>SUM(E24:E25)</f>
        <v>0</v>
      </c>
      <c r="F39" s="29">
        <v>0</v>
      </c>
    </row>
    <row r="40" spans="1:6" ht="16.5" x14ac:dyDescent="0.35">
      <c r="A40" s="11" t="s">
        <v>47</v>
      </c>
      <c r="B40" s="26" t="s">
        <v>7</v>
      </c>
      <c r="C40" s="27">
        <v>2</v>
      </c>
      <c r="D40" s="27">
        <v>2</v>
      </c>
      <c r="E40" s="28">
        <f>SUM(E27:E35)</f>
        <v>0</v>
      </c>
      <c r="F40" s="29">
        <v>0</v>
      </c>
    </row>
    <row r="41" spans="1:6" ht="20.25" x14ac:dyDescent="0.45">
      <c r="A41" s="31"/>
      <c r="B41" s="32"/>
      <c r="C41" s="33"/>
      <c r="D41" s="33"/>
      <c r="E41" s="32"/>
      <c r="F41" s="34"/>
    </row>
    <row r="42" spans="1:6" ht="20.25" x14ac:dyDescent="0.45">
      <c r="A42" s="31" t="s">
        <v>35</v>
      </c>
      <c r="B42" s="32"/>
      <c r="C42" s="33"/>
      <c r="D42" s="33"/>
      <c r="E42" s="32"/>
      <c r="F42" s="35">
        <f>(D37*E37)+(D38*E38)+(D39*E39)+(D40*E40)</f>
        <v>0</v>
      </c>
    </row>
    <row r="43" spans="1:6" ht="21" thickBot="1" x14ac:dyDescent="0.5">
      <c r="A43" s="38"/>
      <c r="B43" s="39"/>
      <c r="C43" s="40"/>
      <c r="D43" s="40"/>
      <c r="E43" s="39"/>
      <c r="F43" s="41"/>
    </row>
    <row r="44" spans="1:6" ht="17.25" thickBot="1" x14ac:dyDescent="0.25">
      <c r="A44" s="50" t="s">
        <v>48</v>
      </c>
      <c r="B44" s="51"/>
      <c r="C44" s="51"/>
      <c r="D44" s="51"/>
      <c r="E44" s="51"/>
      <c r="F44" s="52"/>
    </row>
    <row r="45" spans="1:6" ht="16.5" x14ac:dyDescent="0.2">
      <c r="A45" s="44" t="s">
        <v>6</v>
      </c>
      <c r="B45" s="45" t="s">
        <v>49</v>
      </c>
      <c r="C45" s="46">
        <v>29.5</v>
      </c>
      <c r="D45" s="46">
        <f>C45*0.8</f>
        <v>23.6</v>
      </c>
      <c r="E45" s="45">
        <v>0</v>
      </c>
      <c r="F45" s="10">
        <f>E45*D45</f>
        <v>0</v>
      </c>
    </row>
    <row r="46" spans="1:6" ht="16.5" x14ac:dyDescent="0.2">
      <c r="A46" s="43" t="s">
        <v>9</v>
      </c>
      <c r="B46" s="42" t="s">
        <v>49</v>
      </c>
      <c r="C46" s="46">
        <v>29.5</v>
      </c>
      <c r="D46" s="46">
        <f t="shared" ref="D46:D49" si="4">C46*0.8</f>
        <v>23.6</v>
      </c>
      <c r="E46" s="42">
        <v>0</v>
      </c>
      <c r="F46" s="10">
        <f>E46*D46</f>
        <v>0</v>
      </c>
    </row>
    <row r="47" spans="1:6" ht="16.5" x14ac:dyDescent="0.2">
      <c r="A47" s="43" t="s">
        <v>11</v>
      </c>
      <c r="B47" s="42" t="s">
        <v>49</v>
      </c>
      <c r="C47" s="46">
        <v>29.5</v>
      </c>
      <c r="D47" s="46">
        <f t="shared" si="4"/>
        <v>23.6</v>
      </c>
      <c r="E47" s="42">
        <v>0</v>
      </c>
      <c r="F47" s="10">
        <f t="shared" ref="F47:F49" si="5">E47*D47</f>
        <v>0</v>
      </c>
    </row>
    <row r="48" spans="1:6" ht="16.5" x14ac:dyDescent="0.2">
      <c r="A48" s="43" t="s">
        <v>15</v>
      </c>
      <c r="B48" s="42" t="s">
        <v>49</v>
      </c>
      <c r="C48" s="46">
        <v>29.5</v>
      </c>
      <c r="D48" s="46">
        <f t="shared" si="4"/>
        <v>23.6</v>
      </c>
      <c r="E48" s="42">
        <v>0</v>
      </c>
      <c r="F48" s="10">
        <f t="shared" si="5"/>
        <v>0</v>
      </c>
    </row>
    <row r="49" spans="1:6" ht="16.5" x14ac:dyDescent="0.2">
      <c r="A49" s="43" t="s">
        <v>17</v>
      </c>
      <c r="B49" s="42" t="s">
        <v>49</v>
      </c>
      <c r="C49" s="46">
        <v>29.5</v>
      </c>
      <c r="D49" s="46">
        <f t="shared" si="4"/>
        <v>23.6</v>
      </c>
      <c r="E49" s="42">
        <v>0</v>
      </c>
      <c r="F49" s="10">
        <f t="shared" si="5"/>
        <v>0</v>
      </c>
    </row>
    <row r="50" spans="1:6" ht="20.25" x14ac:dyDescent="0.45">
      <c r="A50" s="31"/>
      <c r="B50" s="32"/>
      <c r="C50" s="33"/>
      <c r="D50" s="33"/>
      <c r="E50" s="32"/>
      <c r="F50" s="34"/>
    </row>
    <row r="51" spans="1:6" s="25" customFormat="1" ht="17.25" thickBot="1" x14ac:dyDescent="0.4">
      <c r="A51" s="53" t="s">
        <v>33</v>
      </c>
      <c r="B51" s="54"/>
      <c r="C51" s="54"/>
      <c r="D51" s="55" t="s">
        <v>29</v>
      </c>
      <c r="E51" s="55"/>
      <c r="F51" s="36">
        <f>SUM(F24:F25,F3:F19,F21:F22,F27:F35,F45:F49)</f>
        <v>0</v>
      </c>
    </row>
  </sheetData>
  <sheetProtection algorithmName="SHA-512" hashValue="JHjfkiASJkny8W/K07Edd9SHtqjFWolrBN2GpRwmgi2bv9sibav4mVekkHdSnmUVAY+rCI9fJlXYBBHtXB6iMg==" saltValue="9iBnPyx34jCEH3SRqfSn/A==" spinCount="100000" sheet="1" objects="1" scenarios="1"/>
  <mergeCells count="8">
    <mergeCell ref="A2:F2"/>
    <mergeCell ref="A20:F20"/>
    <mergeCell ref="A23:F23"/>
    <mergeCell ref="A36:F36"/>
    <mergeCell ref="A51:C51"/>
    <mergeCell ref="D51:E51"/>
    <mergeCell ref="A26:F26"/>
    <mergeCell ref="A44:F44"/>
  </mergeCells>
  <printOptions horizontalCentered="1" verticalCentered="1"/>
  <pageMargins left="0.25" right="0.25" top="0.75" bottom="0.75" header="0.3" footer="0.3"/>
  <pageSetup scale="89" orientation="portrait" r:id="rId1"/>
  <rowBreaks count="1" manualBreakCount="1">
    <brk id="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Martos</dc:creator>
  <cp:lastModifiedBy>Sarah Ormins</cp:lastModifiedBy>
  <cp:lastPrinted>2026-04-14T17:29:31Z</cp:lastPrinted>
  <dcterms:created xsi:type="dcterms:W3CDTF">2025-05-09T16:25:45Z</dcterms:created>
  <dcterms:modified xsi:type="dcterms:W3CDTF">2026-04-27T15:06:55Z</dcterms:modified>
</cp:coreProperties>
</file>